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2995" windowHeight="14625"/>
  </bookViews>
  <sheets>
    <sheet name="Primer_studenti" sheetId="4" r:id="rId1"/>
    <sheet name="List1" sheetId="1" r:id="rId2"/>
    <sheet name="List2" sheetId="2" r:id="rId3"/>
    <sheet name="List3" sheetId="3" r:id="rId4"/>
  </sheets>
  <calcPr calcId="145621"/>
</workbook>
</file>

<file path=xl/calcChain.xml><?xml version="1.0" encoding="utf-8"?>
<calcChain xmlns="http://schemas.openxmlformats.org/spreadsheetml/2006/main">
  <c r="C23" i="4" l="1"/>
  <c r="D23" i="4"/>
  <c r="H23" i="4"/>
  <c r="C24" i="4"/>
  <c r="D24" i="4"/>
  <c r="H24" i="4"/>
  <c r="C25" i="4"/>
  <c r="D25" i="4"/>
  <c r="H25" i="4"/>
  <c r="C26" i="4"/>
  <c r="D26" i="4"/>
  <c r="H26" i="4"/>
  <c r="C31" i="4" a="1"/>
  <c r="D31" i="4" s="1"/>
  <c r="F34" i="4" l="1"/>
  <c r="D32" i="4"/>
  <c r="E34" i="4"/>
  <c r="F33" i="4"/>
  <c r="C32" i="4"/>
  <c r="E31" i="4"/>
  <c r="C34" i="4"/>
  <c r="D33" i="4"/>
  <c r="E32" i="4"/>
  <c r="C31" i="4"/>
  <c r="C33" i="4"/>
  <c r="F31" i="4"/>
  <c r="D34" i="4"/>
  <c r="E33" i="4"/>
  <c r="F32" i="4"/>
  <c r="J31" i="4" l="1" a="1"/>
  <c r="J31" i="4" l="1"/>
  <c r="K37" i="4" s="1"/>
  <c r="J33" i="4"/>
  <c r="J34" i="4"/>
  <c r="J32" i="4"/>
  <c r="K38" i="4" l="1"/>
</calcChain>
</file>

<file path=xl/sharedStrings.xml><?xml version="1.0" encoding="utf-8"?>
<sst xmlns="http://schemas.openxmlformats.org/spreadsheetml/2006/main" count="30" uniqueCount="24">
  <si>
    <t xml:space="preserve">  q=atan(b/a)</t>
  </si>
  <si>
    <t>Kot rotacije (°)</t>
  </si>
  <si>
    <t xml:space="preserve">  m=sqrt(a*a+b*b)</t>
  </si>
  <si>
    <t>Merilo</t>
  </si>
  <si>
    <t>d</t>
  </si>
  <si>
    <t>c</t>
  </si>
  <si>
    <t>b</t>
  </si>
  <si>
    <t>Inv A</t>
  </si>
  <si>
    <t>a</t>
  </si>
  <si>
    <t>Neznanke</t>
  </si>
  <si>
    <t>Točka</t>
  </si>
  <si>
    <t>x &amp; y</t>
  </si>
  <si>
    <r>
      <t xml:space="preserve">vektor odstopanj </t>
    </r>
    <r>
      <rPr>
        <b/>
        <sz val="8"/>
        <rFont val="Consolas"/>
        <family val="3"/>
        <charset val="238"/>
      </rPr>
      <t>u</t>
    </r>
  </si>
  <si>
    <r>
      <t xml:space="preserve">matrika koef. </t>
    </r>
    <r>
      <rPr>
        <b/>
        <sz val="8"/>
        <rFont val="Consolas"/>
        <family val="3"/>
        <charset val="238"/>
      </rPr>
      <t>A</t>
    </r>
  </si>
  <si>
    <t>Au = b</t>
  </si>
  <si>
    <t>y'</t>
  </si>
  <si>
    <t>x'</t>
  </si>
  <si>
    <t>Izhodiščni koord. sistem (I)</t>
  </si>
  <si>
    <t>y</t>
  </si>
  <si>
    <t>x</t>
  </si>
  <si>
    <t>Končni koord. sistem (II)</t>
  </si>
  <si>
    <t>y =  ay' - bx'  + d</t>
  </si>
  <si>
    <t>x =  ax' + by' + c</t>
  </si>
  <si>
    <t xml:space="preserve">2D podobnostna transformacija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</si>
</sst>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0"/>
  </numFmts>
  <fonts count="7" x14ac:knownFonts="1">
    <font>
      <sz val="9"/>
      <color theme="1"/>
      <name val="Consolas"/>
      <family val="2"/>
      <charset val="238"/>
    </font>
    <font>
      <sz val="10"/>
      <name val="Consolas"/>
      <family val="3"/>
      <charset val="238"/>
    </font>
    <font>
      <sz val="8"/>
      <name val="Consolas"/>
      <family val="3"/>
      <charset val="238"/>
    </font>
    <font>
      <i/>
      <sz val="8"/>
      <name val="Consolas"/>
      <family val="3"/>
      <charset val="238"/>
    </font>
    <font>
      <b/>
      <sz val="8"/>
      <name val="Consolas"/>
      <family val="3"/>
      <charset val="238"/>
    </font>
    <font>
      <sz val="8"/>
      <color rgb="FFC00000"/>
      <name val="Consolas"/>
      <family val="3"/>
      <charset val="238"/>
    </font>
    <font>
      <b/>
      <sz val="8"/>
      <color rgb="FFC00000"/>
      <name val="Consolas"/>
      <family val="3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</borders>
  <cellStyleXfs count="3">
    <xf numFmtId="0" fontId="0" fillId="0" borderId="0"/>
    <xf numFmtId="0" fontId="1" fillId="0" borderId="0"/>
    <xf numFmtId="14" fontId="1" fillId="0" borderId="0"/>
  </cellStyleXfs>
  <cellXfs count="45">
    <xf numFmtId="0" fontId="0" fillId="0" borderId="0" xfId="0"/>
    <xf numFmtId="0" fontId="2" fillId="0" borderId="0" xfId="1" applyFont="1"/>
    <xf numFmtId="2" fontId="2" fillId="0" borderId="0" xfId="1" applyNumberFormat="1" applyFont="1"/>
    <xf numFmtId="164" fontId="2" fillId="0" borderId="1" xfId="1" applyNumberFormat="1" applyFont="1" applyBorder="1"/>
    <xf numFmtId="0" fontId="3" fillId="0" borderId="0" xfId="1" applyFont="1"/>
    <xf numFmtId="0" fontId="2" fillId="0" borderId="2" xfId="1" applyFont="1" applyBorder="1"/>
    <xf numFmtId="0" fontId="2" fillId="0" borderId="3" xfId="1" applyFont="1" applyBorder="1"/>
    <xf numFmtId="0" fontId="2" fillId="0" borderId="4" xfId="1" applyFont="1" applyBorder="1"/>
    <xf numFmtId="164" fontId="2" fillId="0" borderId="5" xfId="1" applyNumberFormat="1" applyFont="1" applyBorder="1"/>
    <xf numFmtId="0" fontId="2" fillId="0" borderId="6" xfId="1" applyFont="1" applyBorder="1"/>
    <xf numFmtId="0" fontId="2" fillId="0" borderId="0" xfId="1" applyFont="1" applyBorder="1"/>
    <xf numFmtId="0" fontId="2" fillId="0" borderId="7" xfId="1" applyFont="1" applyBorder="1"/>
    <xf numFmtId="165" fontId="2" fillId="0" borderId="5" xfId="1" applyNumberFormat="1" applyFont="1" applyBorder="1"/>
    <xf numFmtId="0" fontId="4" fillId="0" borderId="0" xfId="1" applyFont="1"/>
    <xf numFmtId="165" fontId="2" fillId="0" borderId="8" xfId="1" applyNumberFormat="1" applyFont="1" applyBorder="1"/>
    <xf numFmtId="0" fontId="2" fillId="0" borderId="9" xfId="1" applyFont="1" applyBorder="1"/>
    <xf numFmtId="0" fontId="2" fillId="0" borderId="10" xfId="1" applyFont="1" applyBorder="1"/>
    <xf numFmtId="0" fontId="2" fillId="0" borderId="11" xfId="1" applyFont="1" applyBorder="1"/>
    <xf numFmtId="0" fontId="5" fillId="0" borderId="0" xfId="1" applyFont="1"/>
    <xf numFmtId="0" fontId="2" fillId="0" borderId="2" xfId="1" applyNumberFormat="1" applyFont="1" applyBorder="1"/>
    <xf numFmtId="0" fontId="2" fillId="0" borderId="3" xfId="1" applyNumberFormat="1" applyFont="1" applyBorder="1"/>
    <xf numFmtId="0" fontId="2" fillId="0" borderId="4" xfId="1" applyNumberFormat="1" applyFont="1" applyBorder="1"/>
    <xf numFmtId="0" fontId="2" fillId="0" borderId="0" xfId="1" applyNumberFormat="1" applyFont="1"/>
    <xf numFmtId="0" fontId="2" fillId="0" borderId="6" xfId="1" applyNumberFormat="1" applyFont="1" applyBorder="1"/>
    <xf numFmtId="0" fontId="2" fillId="0" borderId="0" xfId="1" applyNumberFormat="1" applyFont="1" applyBorder="1"/>
    <xf numFmtId="0" fontId="2" fillId="0" borderId="7" xfId="1" applyNumberFormat="1" applyFont="1" applyBorder="1"/>
    <xf numFmtId="164" fontId="2" fillId="0" borderId="8" xfId="1" applyNumberFormat="1" applyFont="1" applyBorder="1"/>
    <xf numFmtId="0" fontId="2" fillId="0" borderId="9" xfId="1" applyNumberFormat="1" applyFont="1" applyBorder="1"/>
    <xf numFmtId="0" fontId="2" fillId="0" borderId="10" xfId="1" applyNumberFormat="1" applyFont="1" applyBorder="1"/>
    <xf numFmtId="0" fontId="2" fillId="0" borderId="11" xfId="1" applyNumberFormat="1" applyFont="1" applyBorder="1"/>
    <xf numFmtId="0" fontId="3" fillId="0" borderId="0" xfId="1" applyFont="1" applyAlignment="1">
      <alignment horizontal="right"/>
    </xf>
    <xf numFmtId="164" fontId="2" fillId="0" borderId="0" xfId="1" applyNumberFormat="1" applyFont="1"/>
    <xf numFmtId="164" fontId="2" fillId="0" borderId="2" xfId="1" applyNumberFormat="1" applyFont="1" applyBorder="1"/>
    <xf numFmtId="164" fontId="2" fillId="0" borderId="4" xfId="1" applyNumberFormat="1" applyFont="1" applyBorder="1"/>
    <xf numFmtId="164" fontId="2" fillId="0" borderId="12" xfId="1" applyNumberFormat="1" applyFont="1" applyBorder="1"/>
    <xf numFmtId="164" fontId="2" fillId="0" borderId="13" xfId="1" applyNumberFormat="1" applyFont="1" applyBorder="1"/>
    <xf numFmtId="164" fontId="2" fillId="0" borderId="6" xfId="1" applyNumberFormat="1" applyFont="1" applyBorder="1"/>
    <xf numFmtId="164" fontId="2" fillId="0" borderId="7" xfId="1" applyNumberFormat="1" applyFont="1" applyBorder="1"/>
    <xf numFmtId="164" fontId="2" fillId="0" borderId="14" xfId="1" applyNumberFormat="1" applyFont="1" applyBorder="1"/>
    <xf numFmtId="164" fontId="2" fillId="0" borderId="15" xfId="1" applyNumberFormat="1" applyFont="1" applyBorder="1"/>
    <xf numFmtId="164" fontId="2" fillId="0" borderId="9" xfId="1" applyNumberFormat="1" applyFont="1" applyBorder="1"/>
    <xf numFmtId="164" fontId="2" fillId="0" borderId="11" xfId="1" applyNumberFormat="1" applyFont="1" applyBorder="1"/>
    <xf numFmtId="0" fontId="2" fillId="0" borderId="0" xfId="1" applyFont="1" applyAlignment="1">
      <alignment horizontal="right"/>
    </xf>
    <xf numFmtId="0" fontId="2" fillId="0" borderId="0" xfId="1" applyFont="1" applyBorder="1" applyAlignment="1">
      <alignment horizontal="right"/>
    </xf>
    <xf numFmtId="0" fontId="6" fillId="0" borderId="0" xfId="1" applyFont="1"/>
  </cellXfs>
  <cellStyles count="3">
    <cellStyle name="Navadno" xfId="0" builtinId="0"/>
    <cellStyle name="Navadno 2" xfId="1"/>
    <cellStyle name="Slog 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tabSelected="1" zoomScale="110" zoomScaleNormal="110" workbookViewId="0">
      <selection activeCell="E7" sqref="E7"/>
    </sheetView>
  </sheetViews>
  <sheetFormatPr defaultRowHeight="11.25" x14ac:dyDescent="0.2"/>
  <cols>
    <col min="1" max="2" width="7.7109375" style="1" customWidth="1"/>
    <col min="3" max="9" width="8.7109375" style="1" customWidth="1"/>
    <col min="10" max="11" width="9.85546875" style="1" customWidth="1"/>
    <col min="12" max="12" width="7.7109375" style="1" customWidth="1"/>
    <col min="13" max="16384" width="9.140625" style="1"/>
  </cols>
  <sheetData>
    <row r="1" spans="1:13" x14ac:dyDescent="0.2">
      <c r="A1" s="13" t="s">
        <v>23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44"/>
    </row>
    <row r="2" spans="1:13" x14ac:dyDescent="0.2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44"/>
    </row>
    <row r="3" spans="1:13" x14ac:dyDescent="0.2">
      <c r="A3" s="13" t="s">
        <v>22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44"/>
    </row>
    <row r="4" spans="1:13" x14ac:dyDescent="0.2">
      <c r="A4" s="13" t="s">
        <v>21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44"/>
    </row>
    <row r="5" spans="1:13" x14ac:dyDescent="0.2">
      <c r="M5" s="18"/>
    </row>
    <row r="6" spans="1:13" x14ac:dyDescent="0.2">
      <c r="A6" s="10" t="s">
        <v>20</v>
      </c>
      <c r="B6" s="10"/>
      <c r="D6" s="10"/>
      <c r="M6" s="18"/>
    </row>
    <row r="7" spans="1:13" x14ac:dyDescent="0.2">
      <c r="A7" s="10"/>
      <c r="B7" s="10"/>
      <c r="C7" s="43" t="s">
        <v>19</v>
      </c>
      <c r="D7" s="43" t="s">
        <v>18</v>
      </c>
      <c r="M7" s="18"/>
    </row>
    <row r="8" spans="1:13" x14ac:dyDescent="0.2">
      <c r="A8" s="10" t="s">
        <v>10</v>
      </c>
      <c r="B8" s="24">
        <v>1</v>
      </c>
      <c r="C8" s="41">
        <v>350</v>
      </c>
      <c r="D8" s="40">
        <v>190</v>
      </c>
      <c r="M8" s="18"/>
    </row>
    <row r="9" spans="1:13" x14ac:dyDescent="0.2">
      <c r="A9" s="10"/>
      <c r="B9" s="24">
        <v>2</v>
      </c>
      <c r="C9" s="33">
        <v>250</v>
      </c>
      <c r="D9" s="32">
        <v>300</v>
      </c>
      <c r="M9" s="18"/>
    </row>
    <row r="10" spans="1:13" x14ac:dyDescent="0.2">
      <c r="F10" s="10"/>
      <c r="G10" s="10"/>
      <c r="H10" s="10"/>
      <c r="I10" s="10"/>
      <c r="M10" s="18"/>
    </row>
    <row r="11" spans="1:13" x14ac:dyDescent="0.2">
      <c r="A11" s="10" t="s">
        <v>17</v>
      </c>
      <c r="B11" s="10"/>
      <c r="C11" s="10"/>
      <c r="D11" s="10"/>
      <c r="F11" s="13"/>
      <c r="I11" s="13"/>
      <c r="M11" s="18"/>
    </row>
    <row r="12" spans="1:13" x14ac:dyDescent="0.2">
      <c r="A12" s="10"/>
      <c r="B12" s="10"/>
      <c r="C12" s="43" t="s">
        <v>16</v>
      </c>
      <c r="D12" s="43" t="s">
        <v>15</v>
      </c>
      <c r="F12" s="43"/>
      <c r="G12" s="43"/>
      <c r="H12" s="43"/>
      <c r="I12" s="42"/>
      <c r="J12" s="42"/>
      <c r="M12" s="18"/>
    </row>
    <row r="13" spans="1:13" x14ac:dyDescent="0.2">
      <c r="A13" s="10" t="s">
        <v>10</v>
      </c>
      <c r="B13" s="24">
        <v>1</v>
      </c>
      <c r="C13" s="41">
        <v>10</v>
      </c>
      <c r="D13" s="40">
        <v>10</v>
      </c>
      <c r="F13" s="41"/>
      <c r="G13" s="40"/>
      <c r="H13" s="10"/>
      <c r="I13" s="41"/>
      <c r="J13" s="40"/>
      <c r="M13" s="18"/>
    </row>
    <row r="14" spans="1:13" x14ac:dyDescent="0.2">
      <c r="A14" s="10"/>
      <c r="B14" s="24">
        <v>2</v>
      </c>
      <c r="C14" s="39">
        <v>80</v>
      </c>
      <c r="D14" s="38">
        <v>60</v>
      </c>
      <c r="F14" s="37"/>
      <c r="G14" s="36"/>
      <c r="H14" s="10"/>
      <c r="I14" s="33"/>
      <c r="J14" s="32"/>
      <c r="M14" s="18"/>
    </row>
    <row r="15" spans="1:13" x14ac:dyDescent="0.2">
      <c r="A15" s="10"/>
      <c r="B15" s="24">
        <v>5</v>
      </c>
      <c r="C15" s="37">
        <v>100</v>
      </c>
      <c r="D15" s="36">
        <v>100</v>
      </c>
      <c r="F15" s="35"/>
      <c r="G15" s="34"/>
      <c r="H15" s="10"/>
      <c r="M15" s="18"/>
    </row>
    <row r="16" spans="1:13" x14ac:dyDescent="0.2">
      <c r="A16" s="10"/>
      <c r="B16" s="10"/>
      <c r="C16" s="33"/>
      <c r="D16" s="32"/>
      <c r="F16" s="33"/>
      <c r="G16" s="32"/>
      <c r="H16" s="10"/>
      <c r="J16" s="31"/>
      <c r="M16" s="18"/>
    </row>
    <row r="17" spans="1:13" x14ac:dyDescent="0.2">
      <c r="J17" s="31"/>
      <c r="M17" s="18"/>
    </row>
    <row r="18" spans="1:13" x14ac:dyDescent="0.2">
      <c r="A18" s="13" t="s">
        <v>14</v>
      </c>
      <c r="J18" s="31"/>
      <c r="M18" s="18"/>
    </row>
    <row r="19" spans="1:13" x14ac:dyDescent="0.2">
      <c r="J19" s="31"/>
      <c r="M19" s="18"/>
    </row>
    <row r="20" spans="1:13" x14ac:dyDescent="0.2">
      <c r="A20" s="1" t="s">
        <v>13</v>
      </c>
      <c r="H20" s="1" t="s">
        <v>12</v>
      </c>
      <c r="M20" s="18"/>
    </row>
    <row r="21" spans="1:13" x14ac:dyDescent="0.2">
      <c r="C21" s="30" t="s">
        <v>8</v>
      </c>
      <c r="D21" s="30" t="s">
        <v>6</v>
      </c>
      <c r="E21" s="30" t="s">
        <v>5</v>
      </c>
      <c r="F21" s="30" t="s">
        <v>4</v>
      </c>
      <c r="H21" s="1" t="s">
        <v>11</v>
      </c>
      <c r="M21" s="18"/>
    </row>
    <row r="22" spans="1:13" x14ac:dyDescent="0.2">
      <c r="A22" s="1" t="s">
        <v>10</v>
      </c>
      <c r="M22" s="18"/>
    </row>
    <row r="23" spans="1:13" x14ac:dyDescent="0.2">
      <c r="A23" s="1">
        <v>1</v>
      </c>
      <c r="B23" s="22">
        <v>1</v>
      </c>
      <c r="C23" s="29">
        <f>C13</f>
        <v>10</v>
      </c>
      <c r="D23" s="28">
        <f>D13</f>
        <v>10</v>
      </c>
      <c r="E23" s="28">
        <v>1</v>
      </c>
      <c r="F23" s="27">
        <v>0</v>
      </c>
      <c r="H23" s="26">
        <f>C8</f>
        <v>350</v>
      </c>
      <c r="M23" s="18"/>
    </row>
    <row r="24" spans="1:13" x14ac:dyDescent="0.2">
      <c r="B24" s="22">
        <v>2</v>
      </c>
      <c r="C24" s="25">
        <f>D13</f>
        <v>10</v>
      </c>
      <c r="D24" s="24">
        <f>-C13</f>
        <v>-10</v>
      </c>
      <c r="E24" s="24">
        <v>0</v>
      </c>
      <c r="F24" s="23">
        <v>1</v>
      </c>
      <c r="H24" s="8">
        <f>D8</f>
        <v>190</v>
      </c>
      <c r="M24" s="18"/>
    </row>
    <row r="25" spans="1:13" x14ac:dyDescent="0.2">
      <c r="A25" s="1">
        <v>2</v>
      </c>
      <c r="B25" s="22">
        <v>1</v>
      </c>
      <c r="C25" s="25">
        <f>C14</f>
        <v>80</v>
      </c>
      <c r="D25" s="24">
        <f>D14</f>
        <v>60</v>
      </c>
      <c r="E25" s="24">
        <v>1</v>
      </c>
      <c r="F25" s="23">
        <v>0</v>
      </c>
      <c r="H25" s="8">
        <f>C9</f>
        <v>250</v>
      </c>
      <c r="M25" s="18"/>
    </row>
    <row r="26" spans="1:13" x14ac:dyDescent="0.2">
      <c r="B26" s="22">
        <v>2</v>
      </c>
      <c r="C26" s="21">
        <f>D14</f>
        <v>60</v>
      </c>
      <c r="D26" s="20">
        <f>-C14</f>
        <v>-80</v>
      </c>
      <c r="E26" s="20">
        <v>0</v>
      </c>
      <c r="F26" s="19">
        <v>1</v>
      </c>
      <c r="H26" s="3">
        <f>D9</f>
        <v>300</v>
      </c>
      <c r="M26" s="18"/>
    </row>
    <row r="27" spans="1:13" x14ac:dyDescent="0.2">
      <c r="M27" s="18"/>
    </row>
    <row r="28" spans="1:13" x14ac:dyDescent="0.2">
      <c r="M28" s="18"/>
    </row>
    <row r="31" spans="1:13" x14ac:dyDescent="0.2">
      <c r="C31" s="17">
        <f t="array" ref="C31:F34">MINVERSE(C23:F26)</f>
        <v>-9.45945945945946E-3</v>
      </c>
      <c r="D31" s="16">
        <v>-6.7567567567567571E-3</v>
      </c>
      <c r="E31" s="16">
        <v>9.4594594594594582E-3</v>
      </c>
      <c r="F31" s="15">
        <v>6.7567567567567571E-3</v>
      </c>
      <c r="H31" s="1" t="s">
        <v>9</v>
      </c>
      <c r="I31" s="4" t="s">
        <v>8</v>
      </c>
      <c r="J31" s="14">
        <f t="array" ref="J31:J34">MMULT(C31:F34,H23:H26)</f>
        <v>-0.20270270270270307</v>
      </c>
    </row>
    <row r="32" spans="1:13" x14ac:dyDescent="0.2">
      <c r="A32" s="1" t="s">
        <v>7</v>
      </c>
      <c r="C32" s="11">
        <v>-6.756756756756758E-3</v>
      </c>
      <c r="D32" s="10">
        <v>9.45945945945946E-3</v>
      </c>
      <c r="E32" s="10">
        <v>6.756756756756758E-3</v>
      </c>
      <c r="F32" s="9">
        <v>-9.45945945945946E-3</v>
      </c>
      <c r="H32" s="13"/>
      <c r="I32" s="4" t="s">
        <v>6</v>
      </c>
      <c r="J32" s="12">
        <v>-1.7162162162162167</v>
      </c>
    </row>
    <row r="33" spans="3:12" x14ac:dyDescent="0.2">
      <c r="C33" s="11">
        <v>1.1621621621621623</v>
      </c>
      <c r="D33" s="10">
        <v>-2.7027027027027029E-2</v>
      </c>
      <c r="E33" s="10">
        <v>-0.1621621621621622</v>
      </c>
      <c r="F33" s="9">
        <v>2.7027027027027029E-2</v>
      </c>
      <c r="I33" s="4" t="s">
        <v>5</v>
      </c>
      <c r="J33" s="8">
        <v>369.18918918918916</v>
      </c>
    </row>
    <row r="34" spans="3:12" x14ac:dyDescent="0.2">
      <c r="C34" s="7">
        <v>2.7027027027027015E-2</v>
      </c>
      <c r="D34" s="6">
        <v>1.1621621621621623</v>
      </c>
      <c r="E34" s="6">
        <v>-2.7027027027027015E-2</v>
      </c>
      <c r="F34" s="5">
        <v>-0.1621621621621622</v>
      </c>
      <c r="I34" s="4" t="s">
        <v>4</v>
      </c>
      <c r="J34" s="3">
        <v>174.8648648648649</v>
      </c>
    </row>
    <row r="37" spans="3:12" x14ac:dyDescent="0.2">
      <c r="I37" s="1" t="s">
        <v>3</v>
      </c>
      <c r="K37" s="1">
        <f>SQRT(J31*J31+J32*J32)</f>
        <v>1.7281453892790641</v>
      </c>
      <c r="L37" s="1" t="s">
        <v>2</v>
      </c>
    </row>
    <row r="38" spans="3:12" x14ac:dyDescent="0.2">
      <c r="I38" s="1" t="s">
        <v>1</v>
      </c>
      <c r="K38" s="2">
        <f>180*ATAN(J32/J31)/PI()</f>
        <v>83.263988785880628</v>
      </c>
      <c r="L38" s="1" t="s">
        <v>0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4</vt:i4>
      </vt:variant>
    </vt:vector>
  </HeadingPairs>
  <TitlesOfParts>
    <vt:vector size="4" baseType="lpstr">
      <vt:lpstr>Primer_studenti</vt:lpstr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 Kuhar</dc:creator>
  <cp:lastModifiedBy>Miran Kuhar</cp:lastModifiedBy>
  <dcterms:created xsi:type="dcterms:W3CDTF">2016-04-04T10:37:52Z</dcterms:created>
  <dcterms:modified xsi:type="dcterms:W3CDTF">2016-04-04T10:38:33Z</dcterms:modified>
</cp:coreProperties>
</file>