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937C9F2-2A66-46DD-9BE4-94843FFFB7D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1" l="1"/>
  <c r="AA21" i="1"/>
  <c r="AA22" i="1"/>
  <c r="AA23" i="1"/>
  <c r="AA24" i="1"/>
  <c r="AA27" i="1"/>
  <c r="AA18" i="1"/>
  <c r="Z19" i="1"/>
  <c r="Z20" i="1"/>
  <c r="Z21" i="1"/>
  <c r="Z22" i="1"/>
  <c r="Z23" i="1"/>
  <c r="Z24" i="1"/>
  <c r="Z25" i="1"/>
  <c r="Z26" i="1"/>
  <c r="Z27" i="1"/>
  <c r="Z18" i="1"/>
  <c r="C21" i="1"/>
  <c r="C22" i="1"/>
  <c r="C23" i="1"/>
  <c r="C24" i="1"/>
  <c r="C25" i="1"/>
  <c r="C28" i="1"/>
  <c r="C19" i="1"/>
  <c r="Y19" i="1"/>
  <c r="C20" i="1" s="1"/>
  <c r="Y20" i="1"/>
  <c r="Y21" i="1"/>
  <c r="Y22" i="1"/>
  <c r="Y23" i="1"/>
  <c r="Y24" i="1"/>
  <c r="Y26" i="1"/>
  <c r="AA26" i="1" s="1"/>
  <c r="Y27" i="1"/>
  <c r="Y18" i="1"/>
  <c r="X27" i="1"/>
  <c r="X19" i="1"/>
  <c r="X20" i="1"/>
  <c r="X21" i="1"/>
  <c r="X22" i="1"/>
  <c r="X23" i="1"/>
  <c r="X24" i="1"/>
  <c r="X25" i="1"/>
  <c r="Y25" i="1" s="1"/>
  <c r="X26" i="1"/>
  <c r="X18" i="1"/>
  <c r="B28" i="1"/>
  <c r="M26" i="1"/>
  <c r="L26" i="1"/>
  <c r="B27" i="1"/>
  <c r="B26" i="1"/>
  <c r="T20" i="1"/>
  <c r="T19" i="1"/>
  <c r="S20" i="1"/>
  <c r="S19" i="1"/>
  <c r="B24" i="1"/>
  <c r="B25" i="1"/>
  <c r="B23" i="1"/>
  <c r="Q20" i="1"/>
  <c r="Q21" i="1"/>
  <c r="Q19" i="1"/>
  <c r="P20" i="1"/>
  <c r="P21" i="1"/>
  <c r="P19" i="1"/>
  <c r="B20" i="1"/>
  <c r="B21" i="1"/>
  <c r="B22" i="1"/>
  <c r="B19" i="1"/>
  <c r="M20" i="1"/>
  <c r="M21" i="1"/>
  <c r="M22" i="1"/>
  <c r="M19" i="1"/>
  <c r="L21" i="1"/>
  <c r="L20" i="1"/>
  <c r="L22" i="1"/>
  <c r="L19" i="1"/>
  <c r="C27" i="1" l="1"/>
  <c r="C26" i="1"/>
  <c r="AA25" i="1"/>
  <c r="AA19" i="1"/>
</calcChain>
</file>

<file path=xl/sharedStrings.xml><?xml version="1.0" encoding="utf-8"?>
<sst xmlns="http://schemas.openxmlformats.org/spreadsheetml/2006/main" count="67" uniqueCount="46">
  <si>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</si>
  <si>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</si>
  <si>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</si>
  <si>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</si>
  <si>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</si>
  <si>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</si>
  <si>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</si>
  <si>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</si>
  <si>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</si>
  <si>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</si>
  <si>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</si>
  <si>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</si>
  <si>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</si>
  <si>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</si>
  <si>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</si>
  <si>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</si>
  <si>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</si>
  <si>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</si>
  <si>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</si>
  <si>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</si>
  <si>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</si>
  <si>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</si>
  <si>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</si>
  <si>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</si>
  <si>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</si>
  <si>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</si>
  <si>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</si>
  <si>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</si>
  <si>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</si>
  <si>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</si>
  <si>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</si>
  <si>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</si>
  <si>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</si>
  <si>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</si>
  <si>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Matija</t>
  </si>
  <si>
    <t>Trampuš</t>
  </si>
  <si>
    <t>Pitagora</t>
  </si>
  <si>
    <t>tocka 1</t>
  </si>
  <si>
    <t>tocka 2</t>
  </si>
  <si>
    <t>4 do5</t>
  </si>
  <si>
    <t>tocke</t>
  </si>
  <si>
    <t>razdalja [mm]</t>
  </si>
  <si>
    <t>prava raz</t>
  </si>
  <si>
    <t>p r zaokroženo</t>
  </si>
  <si>
    <t>koor raz</t>
  </si>
  <si>
    <t>razlika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</si>
</sst>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1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abSelected="1" zoomScale="78" workbookViewId="0">
      <selection activeCell="H29" sqref="H2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23" max="23" width="14" customWidth="1"/>
    <col min="25" max="25" width="13.7109375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54</v>
      </c>
    </row>
    <row r="7" spans="1:10" ht="15.75" thickBot="1" x14ac:dyDescent="0.3"/>
    <row r="8" spans="1:10" ht="16.5" thickTop="1" thickBot="1" x14ac:dyDescent="0.3">
      <c r="A8" s="19" t="s">
        <v>0</v>
      </c>
      <c r="B8" s="21"/>
      <c r="C8" s="22"/>
      <c r="D8" s="23"/>
      <c r="E8" s="21"/>
      <c r="F8" s="22"/>
      <c r="G8" s="23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9</v>
      </c>
      <c r="D11" s="28">
        <v>30.8</v>
      </c>
      <c r="E11" s="27">
        <v>14</v>
      </c>
      <c r="F11" s="27">
        <v>23</v>
      </c>
      <c r="G11" s="28">
        <v>6.6</v>
      </c>
      <c r="H11" s="5">
        <v>452505</v>
      </c>
      <c r="I11" s="5">
        <v>112852</v>
      </c>
      <c r="J11" s="15">
        <v>350</v>
      </c>
    </row>
    <row r="12" spans="1:10" ht="17.25" thickBot="1" x14ac:dyDescent="0.3">
      <c r="A12" s="3" t="s">
        <v>9</v>
      </c>
      <c r="B12" s="27">
        <v>46</v>
      </c>
      <c r="C12" s="27">
        <v>9</v>
      </c>
      <c r="D12" s="28">
        <v>34.200000000000003</v>
      </c>
      <c r="E12" s="27">
        <v>14</v>
      </c>
      <c r="F12" s="27">
        <v>25</v>
      </c>
      <c r="G12" s="28">
        <v>14.4</v>
      </c>
      <c r="H12" s="5">
        <v>455253</v>
      </c>
      <c r="I12" s="5">
        <v>112949</v>
      </c>
      <c r="J12" s="15">
        <v>340</v>
      </c>
    </row>
    <row r="13" spans="1:10" ht="17.25" thickBot="1" x14ac:dyDescent="0.3">
      <c r="A13" s="3" t="s">
        <v>10</v>
      </c>
      <c r="B13" s="27">
        <v>46</v>
      </c>
      <c r="C13" s="27">
        <v>7</v>
      </c>
      <c r="D13" s="28">
        <v>48.3</v>
      </c>
      <c r="E13" s="27">
        <v>14</v>
      </c>
      <c r="F13" s="27">
        <v>22</v>
      </c>
      <c r="G13" s="28">
        <v>54.6</v>
      </c>
      <c r="H13" s="5">
        <v>452236</v>
      </c>
      <c r="I13" s="5">
        <v>109691</v>
      </c>
      <c r="J13" s="15">
        <v>335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12.1</v>
      </c>
      <c r="E14" s="4">
        <v>14</v>
      </c>
      <c r="F14" s="4">
        <v>29</v>
      </c>
      <c r="G14" s="5">
        <v>16.7</v>
      </c>
      <c r="H14" s="28">
        <v>460410</v>
      </c>
      <c r="I14" s="28">
        <v>112218</v>
      </c>
      <c r="J14" s="15">
        <v>310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8.5</v>
      </c>
      <c r="E15" s="7">
        <v>14</v>
      </c>
      <c r="F15" s="7">
        <v>27</v>
      </c>
      <c r="G15" s="8">
        <v>25.5</v>
      </c>
      <c r="H15" s="29">
        <v>458038</v>
      </c>
      <c r="I15" s="30">
        <v>112782</v>
      </c>
      <c r="J15" s="9">
        <v>350</v>
      </c>
    </row>
    <row r="16" spans="1:10" ht="16.5" thickTop="1" thickBot="1" x14ac:dyDescent="0.3"/>
    <row r="17" spans="1:27" ht="39" customHeight="1" thickTop="1" thickBot="1" x14ac:dyDescent="0.3">
      <c r="A17" s="19" t="s">
        <v>13</v>
      </c>
      <c r="B17" s="19" t="s">
        <v>14</v>
      </c>
      <c r="C17" s="19" t="s">
        <v>15</v>
      </c>
      <c r="D17" s="24" t="s">
        <v>16</v>
      </c>
      <c r="E17" s="25"/>
      <c r="F17" s="26"/>
      <c r="G17" s="10" t="s">
        <v>17</v>
      </c>
      <c r="H17" s="19" t="s">
        <v>18</v>
      </c>
      <c r="V17" t="s">
        <v>40</v>
      </c>
      <c r="W17" t="s">
        <v>41</v>
      </c>
      <c r="X17" t="s">
        <v>42</v>
      </c>
      <c r="Y17" t="s">
        <v>43</v>
      </c>
      <c r="Z17" t="s">
        <v>44</v>
      </c>
      <c r="AA17" t="s">
        <v>45</v>
      </c>
    </row>
    <row r="18" spans="1:27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  <c r="L18" t="s">
        <v>36</v>
      </c>
      <c r="M18" t="s">
        <v>37</v>
      </c>
      <c r="P18" t="s">
        <v>36</v>
      </c>
      <c r="Q18" t="s">
        <v>38</v>
      </c>
      <c r="S18" t="s">
        <v>36</v>
      </c>
      <c r="T18" t="s">
        <v>38</v>
      </c>
      <c r="V18" s="3" t="s">
        <v>19</v>
      </c>
      <c r="W18">
        <v>106</v>
      </c>
      <c r="X18">
        <f>(W18*1000)/39</f>
        <v>2717.9487179487178</v>
      </c>
      <c r="Y18">
        <f>ROUND(X18,0)</f>
        <v>2718</v>
      </c>
      <c r="Z18" s="15">
        <f>B19</f>
        <v>2750</v>
      </c>
      <c r="AA18">
        <f>Z18-Y18</f>
        <v>32</v>
      </c>
    </row>
    <row r="19" spans="1:27" ht="18" thickTop="1" thickBot="1" x14ac:dyDescent="0.3">
      <c r="A19" s="3" t="s">
        <v>19</v>
      </c>
      <c r="B19" s="28">
        <f>M19</f>
        <v>2750</v>
      </c>
      <c r="C19" s="28">
        <f>Y18</f>
        <v>2718</v>
      </c>
      <c r="D19" s="27">
        <v>87</v>
      </c>
      <c r="E19" s="27">
        <v>58</v>
      </c>
      <c r="F19" s="28">
        <v>42</v>
      </c>
      <c r="G19" s="27">
        <v>88</v>
      </c>
      <c r="H19" s="28">
        <v>10</v>
      </c>
      <c r="K19">
        <v>2</v>
      </c>
      <c r="L19">
        <f>SQRT(($H$11-H12)^2+($I$11-I12)^2)</f>
        <v>2749.7114394059608</v>
      </c>
      <c r="M19">
        <f>ROUND(L19,0)</f>
        <v>2750</v>
      </c>
      <c r="O19">
        <v>3</v>
      </c>
      <c r="P19">
        <f>SQRT(($H$12-H13)^2+($I$12-I13)^2)</f>
        <v>4440.3663137178219</v>
      </c>
      <c r="Q19">
        <f>ROUND(P19,0)</f>
        <v>4440</v>
      </c>
      <c r="S19">
        <f>SQRT(($H$13-H14)^2+($I$13-I14)^2)</f>
        <v>8555.7001466858346</v>
      </c>
      <c r="T19">
        <f>ROUND(S19,0)</f>
        <v>8556</v>
      </c>
      <c r="V19" s="3" t="s">
        <v>20</v>
      </c>
      <c r="W19">
        <v>122.5</v>
      </c>
      <c r="X19">
        <f t="shared" ref="X19:X27" si="0">(W19*1000)/39</f>
        <v>3141.0256410256411</v>
      </c>
      <c r="Y19">
        <f t="shared" ref="Y19:Y27" si="1">ROUND(X19,0)</f>
        <v>3141</v>
      </c>
      <c r="Z19" s="15">
        <f t="shared" ref="Z19:Z27" si="2">B20</f>
        <v>3172</v>
      </c>
      <c r="AA19">
        <f t="shared" ref="AA19:AA27" si="3">Z19-Y19</f>
        <v>31</v>
      </c>
    </row>
    <row r="20" spans="1:27" ht="17.25" thickBot="1" x14ac:dyDescent="0.3">
      <c r="A20" s="3" t="s">
        <v>20</v>
      </c>
      <c r="B20" s="28">
        <f t="shared" ref="B20:B22" si="4">M20</f>
        <v>3172</v>
      </c>
      <c r="C20" s="28">
        <f t="shared" ref="C20:C28" si="5">Y19</f>
        <v>3141</v>
      </c>
      <c r="D20" s="27">
        <v>4</v>
      </c>
      <c r="E20" s="27">
        <v>51</v>
      </c>
      <c r="F20" s="28">
        <v>51</v>
      </c>
      <c r="G20" s="27">
        <v>5</v>
      </c>
      <c r="H20" s="28">
        <v>15</v>
      </c>
      <c r="K20">
        <v>3</v>
      </c>
      <c r="L20">
        <f>SQRT(($H$11-H13)^2+($I$11-I13)^2)</f>
        <v>3172.4252552266698</v>
      </c>
      <c r="M20">
        <f t="shared" ref="M20:M22" si="6">ROUND(L20,0)</f>
        <v>3172</v>
      </c>
      <c r="O20">
        <v>4</v>
      </c>
      <c r="P20">
        <f t="shared" ref="P20:P21" si="7">SQRT(($H$12-H14)^2+($I$12-I14)^2)</f>
        <v>5208.5516220922682</v>
      </c>
      <c r="Q20">
        <f t="shared" ref="Q20:Q21" si="8">ROUND(P20,0)</f>
        <v>5209</v>
      </c>
      <c r="S20">
        <f>SQRT(($H$13-H15)^2+($I$13-I15)^2)</f>
        <v>6574.0006845147191</v>
      </c>
      <c r="T20">
        <f>ROUND(S20,0)</f>
        <v>6574</v>
      </c>
      <c r="V20" s="3" t="s">
        <v>21</v>
      </c>
      <c r="W20">
        <v>306</v>
      </c>
      <c r="X20">
        <f t="shared" si="0"/>
        <v>7846.1538461538457</v>
      </c>
      <c r="Y20">
        <f t="shared" si="1"/>
        <v>7846</v>
      </c>
      <c r="Z20" s="15">
        <f t="shared" si="2"/>
        <v>7930</v>
      </c>
      <c r="AA20">
        <f t="shared" si="3"/>
        <v>84</v>
      </c>
    </row>
    <row r="21" spans="1:27" ht="17.25" thickBot="1" x14ac:dyDescent="0.3">
      <c r="A21" s="3" t="s">
        <v>21</v>
      </c>
      <c r="B21" s="28">
        <f t="shared" si="4"/>
        <v>7930</v>
      </c>
      <c r="C21" s="28">
        <f t="shared" si="5"/>
        <v>7846</v>
      </c>
      <c r="D21" s="27">
        <v>94</v>
      </c>
      <c r="E21" s="27">
        <v>35</v>
      </c>
      <c r="F21" s="28">
        <v>8</v>
      </c>
      <c r="G21" s="27">
        <v>94</v>
      </c>
      <c r="H21" s="28">
        <v>40</v>
      </c>
      <c r="K21">
        <v>4</v>
      </c>
      <c r="L21">
        <f>SQRT(($H$11-H14)^2+($I$11-I14)^2)</f>
        <v>7930.3834081335563</v>
      </c>
      <c r="M21">
        <f t="shared" si="6"/>
        <v>7930</v>
      </c>
      <c r="O21">
        <v>5</v>
      </c>
      <c r="P21">
        <f t="shared" si="7"/>
        <v>2790.0025089594455</v>
      </c>
      <c r="Q21">
        <f t="shared" si="8"/>
        <v>2790</v>
      </c>
      <c r="V21" s="3" t="s">
        <v>22</v>
      </c>
      <c r="W21">
        <v>214</v>
      </c>
      <c r="X21">
        <f t="shared" si="0"/>
        <v>5487.1794871794873</v>
      </c>
      <c r="Y21">
        <f t="shared" si="1"/>
        <v>5487</v>
      </c>
      <c r="Z21" s="15">
        <f t="shared" si="2"/>
        <v>5533</v>
      </c>
      <c r="AA21">
        <f t="shared" si="3"/>
        <v>46</v>
      </c>
    </row>
    <row r="22" spans="1:27" ht="17.25" thickBot="1" x14ac:dyDescent="0.3">
      <c r="A22" s="3" t="s">
        <v>22</v>
      </c>
      <c r="B22" s="28">
        <f t="shared" si="4"/>
        <v>5533</v>
      </c>
      <c r="C22" s="28">
        <f t="shared" si="5"/>
        <v>5487</v>
      </c>
      <c r="D22" s="27">
        <v>270</v>
      </c>
      <c r="E22" s="27">
        <v>43</v>
      </c>
      <c r="F22" s="28">
        <v>29</v>
      </c>
      <c r="G22" s="31">
        <v>270</v>
      </c>
      <c r="H22" s="28">
        <v>0</v>
      </c>
      <c r="K22">
        <v>5</v>
      </c>
      <c r="L22">
        <f t="shared" ref="L22" si="9">SQRT(($H$11-H15)^2+($I$11-I15)^2)</f>
        <v>5533.4427800420963</v>
      </c>
      <c r="M22">
        <f t="shared" si="6"/>
        <v>5533</v>
      </c>
      <c r="V22" s="3" t="s">
        <v>23</v>
      </c>
      <c r="W22">
        <v>174</v>
      </c>
      <c r="X22">
        <f t="shared" si="0"/>
        <v>4461.5384615384619</v>
      </c>
      <c r="Y22">
        <f t="shared" si="1"/>
        <v>4462</v>
      </c>
      <c r="Z22" s="15">
        <f t="shared" si="2"/>
        <v>4440</v>
      </c>
      <c r="AA22">
        <f t="shared" si="3"/>
        <v>-22</v>
      </c>
    </row>
    <row r="23" spans="1:27" ht="17.25" thickBot="1" x14ac:dyDescent="0.3">
      <c r="A23" s="3" t="s">
        <v>23</v>
      </c>
      <c r="B23" s="28">
        <f>Q19</f>
        <v>4440</v>
      </c>
      <c r="C23" s="28">
        <f t="shared" si="5"/>
        <v>4462</v>
      </c>
      <c r="D23" s="27">
        <v>222</v>
      </c>
      <c r="E23" s="27">
        <v>48</v>
      </c>
      <c r="F23" s="28">
        <v>2</v>
      </c>
      <c r="G23" s="27">
        <v>223</v>
      </c>
      <c r="H23" s="28">
        <v>5</v>
      </c>
      <c r="V23" s="3" t="s">
        <v>24</v>
      </c>
      <c r="W23">
        <v>204</v>
      </c>
      <c r="X23">
        <f t="shared" si="0"/>
        <v>5230.7692307692305</v>
      </c>
      <c r="Y23">
        <f t="shared" si="1"/>
        <v>5231</v>
      </c>
      <c r="Z23" s="15">
        <f t="shared" si="2"/>
        <v>5209</v>
      </c>
      <c r="AA23">
        <f t="shared" si="3"/>
        <v>-22</v>
      </c>
    </row>
    <row r="24" spans="1:27" ht="17.25" thickBot="1" x14ac:dyDescent="0.3">
      <c r="A24" s="3" t="s">
        <v>24</v>
      </c>
      <c r="B24" s="28">
        <f t="shared" ref="B24:B25" si="10">Q20</f>
        <v>5209</v>
      </c>
      <c r="C24" s="28">
        <f t="shared" si="5"/>
        <v>5231</v>
      </c>
      <c r="D24" s="27">
        <v>278</v>
      </c>
      <c r="E24" s="27">
        <v>4</v>
      </c>
      <c r="F24" s="28">
        <v>4</v>
      </c>
      <c r="G24" s="27">
        <v>278</v>
      </c>
      <c r="H24" s="28">
        <v>30</v>
      </c>
      <c r="V24" s="3" t="s">
        <v>25</v>
      </c>
      <c r="W24">
        <v>109</v>
      </c>
      <c r="X24">
        <f t="shared" si="0"/>
        <v>2794.8717948717949</v>
      </c>
      <c r="Y24">
        <f t="shared" si="1"/>
        <v>2795</v>
      </c>
      <c r="Z24" s="15">
        <f t="shared" si="2"/>
        <v>2790</v>
      </c>
      <c r="AA24">
        <f t="shared" si="3"/>
        <v>-5</v>
      </c>
    </row>
    <row r="25" spans="1:27" ht="17.25" thickBot="1" x14ac:dyDescent="0.3">
      <c r="A25" s="3" t="s">
        <v>25</v>
      </c>
      <c r="B25" s="28">
        <f t="shared" si="10"/>
        <v>2790</v>
      </c>
      <c r="C25" s="28">
        <f t="shared" si="5"/>
        <v>2795</v>
      </c>
      <c r="D25" s="27">
        <v>93</v>
      </c>
      <c r="E25" s="27">
        <v>25</v>
      </c>
      <c r="F25" s="28">
        <v>54</v>
      </c>
      <c r="G25" s="31">
        <v>94</v>
      </c>
      <c r="H25" s="28">
        <v>10</v>
      </c>
      <c r="L25" t="s">
        <v>36</v>
      </c>
      <c r="M25" s="18" t="s">
        <v>39</v>
      </c>
      <c r="V25" s="3" t="s">
        <v>26</v>
      </c>
      <c r="W25">
        <v>332</v>
      </c>
      <c r="X25">
        <f t="shared" si="0"/>
        <v>8512.8205128205136</v>
      </c>
      <c r="Y25">
        <f t="shared" si="1"/>
        <v>8513</v>
      </c>
      <c r="Z25" s="15">
        <f t="shared" si="2"/>
        <v>8556</v>
      </c>
      <c r="AA25">
        <f t="shared" si="3"/>
        <v>43</v>
      </c>
    </row>
    <row r="26" spans="1:27" ht="17.25" thickBot="1" x14ac:dyDescent="0.3">
      <c r="A26" s="3" t="s">
        <v>26</v>
      </c>
      <c r="B26" s="28">
        <f>T19</f>
        <v>8556</v>
      </c>
      <c r="C26" s="28">
        <f t="shared" si="5"/>
        <v>8513</v>
      </c>
      <c r="D26" s="27">
        <v>252</v>
      </c>
      <c r="E26" s="27">
        <v>49</v>
      </c>
      <c r="F26" s="28">
        <v>15</v>
      </c>
      <c r="G26" s="27">
        <v>253</v>
      </c>
      <c r="H26" s="28">
        <v>25</v>
      </c>
      <c r="L26">
        <f>SQRT((H14-H15)^2+(I14-I15)^2)</f>
        <v>2438.1304312936172</v>
      </c>
      <c r="M26">
        <f t="shared" ref="M26" si="11">ROUND(L26,0)</f>
        <v>2438</v>
      </c>
      <c r="V26" s="3" t="s">
        <v>27</v>
      </c>
      <c r="W26">
        <v>255</v>
      </c>
      <c r="X26">
        <f t="shared" si="0"/>
        <v>6538.4615384615381</v>
      </c>
      <c r="Y26">
        <f t="shared" si="1"/>
        <v>6538</v>
      </c>
      <c r="Z26" s="15">
        <f t="shared" si="2"/>
        <v>6574</v>
      </c>
      <c r="AA26">
        <f t="shared" si="3"/>
        <v>36</v>
      </c>
    </row>
    <row r="27" spans="1:27" ht="17.25" thickBot="1" x14ac:dyDescent="0.3">
      <c r="A27" s="3" t="s">
        <v>27</v>
      </c>
      <c r="B27" s="28">
        <f>T20</f>
        <v>6574</v>
      </c>
      <c r="C27" s="32">
        <f t="shared" si="5"/>
        <v>6538</v>
      </c>
      <c r="D27" s="27">
        <v>61</v>
      </c>
      <c r="E27" s="27">
        <v>57</v>
      </c>
      <c r="F27" s="28">
        <v>13</v>
      </c>
      <c r="G27" s="31">
        <v>63</v>
      </c>
      <c r="H27" s="28">
        <v>15</v>
      </c>
      <c r="V27" s="3" t="s">
        <v>28</v>
      </c>
      <c r="W27">
        <v>95</v>
      </c>
      <c r="X27">
        <f t="shared" si="0"/>
        <v>2435.897435897436</v>
      </c>
      <c r="Y27">
        <f t="shared" si="1"/>
        <v>2436</v>
      </c>
      <c r="Z27" s="15">
        <f t="shared" si="2"/>
        <v>2438</v>
      </c>
      <c r="AA27">
        <f t="shared" si="3"/>
        <v>2</v>
      </c>
    </row>
    <row r="28" spans="1:27" ht="17.25" thickBot="1" x14ac:dyDescent="0.3">
      <c r="A28" s="3" t="s">
        <v>28</v>
      </c>
      <c r="B28" s="28">
        <f>M26</f>
        <v>2438</v>
      </c>
      <c r="C28" s="28">
        <f t="shared" si="5"/>
        <v>2436</v>
      </c>
      <c r="D28" s="27">
        <v>103</v>
      </c>
      <c r="E28" s="27">
        <v>22</v>
      </c>
      <c r="F28" s="28">
        <v>30</v>
      </c>
      <c r="G28" s="31">
        <v>103</v>
      </c>
      <c r="H28" s="28">
        <v>40</v>
      </c>
    </row>
    <row r="30" spans="1:27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H19:H28 B19:C28 Z18:Z27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2025-03-26T08:40:08Z</dcterms:modified>
</cp:coreProperties>
</file>